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<sst xmlns="http://schemas.openxmlformats.org/spreadsheetml/2006/main" count="54" uniqueCount="54">
  <si>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</si>
  <si>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</si>
  <si>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</si>
  <si>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</si>
  <si>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</si>
  <si>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</si>
  <si>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</si>
  <si>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</si>
  <si>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</si>
  <si>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</si>
  <si>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</si>
  <si>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</si>
  <si>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</si>
  <si>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</si>
  <si>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</si>
  <si>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</si>
  <si>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</si>
  <si>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</si>
  <si>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</si>
  <si>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</si>
  <si>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</si>
  <si>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</si>
  <si>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</si>
  <si>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</si>
  <si>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</si>
  <si>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</si>
  <si>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</si>
  <si>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</si>
  <si>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</si>
  <si>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</si>
  <si>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</si>
  <si>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</si>
  <si>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</si>
  <si>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</si>
  <si>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</si>
  <si>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</si>
  <si>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</si>
  <si>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</si>
  <si>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</si>
  <si>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</si>
  <si>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</si>
  <si>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</si>
  <si>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</si>
  <si>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</si>
  <si>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</si>
  <si>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</si>
  <si>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</si>
  <si>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</si>
  <si>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</si>
  <si>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</si>
  <si>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</si>
  <si>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</si>
  <si>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</si>
  <si>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29 травня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</si>
</sst>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191" fontId="30" fillId="0" borderId="22" xfId="0" applyNumberFormat="1" applyFont="1" applyFill="1" applyBorder="1" applyAlignment="1">
      <alignment horizontal="center"/>
    </xf>
    <xf numFmtId="191" fontId="30" fillId="0" borderId="22" xfId="56" applyNumberFormat="1" applyFont="1" applyFill="1" applyBorder="1" applyAlignment="1">
      <alignment horizontal="center" vertical="center" wrapText="1" shrinkToFit="1"/>
      <protection/>
    </xf>
    <xf numFmtId="191" fontId="30" fillId="0" borderId="17" xfId="56" applyNumberFormat="1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7" t="s">
        <v>23</v>
      </c>
      <c r="B1" s="57"/>
      <c r="C1" s="57"/>
      <c r="D1" s="57"/>
      <c r="E1" s="57"/>
    </row>
    <row r="2" spans="1:5" s="32" customFormat="1" ht="22.5">
      <c r="A2" s="57" t="s">
        <v>53</v>
      </c>
      <c r="B2" s="57"/>
      <c r="C2" s="57"/>
      <c r="D2" s="57"/>
      <c r="E2" s="57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58" t="s">
        <v>6</v>
      </c>
      <c r="B5" s="59"/>
      <c r="C5" s="59"/>
      <c r="D5" s="59"/>
      <c r="E5" s="60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14870</v>
      </c>
      <c r="D6" s="11">
        <f>D7+D8</f>
        <v>18893.2</v>
      </c>
      <c r="E6" s="12">
        <f>D6/C6*100</f>
        <v>127.0558170813719</v>
      </c>
    </row>
    <row r="7" spans="1:5" s="32" customFormat="1" ht="30.75" customHeight="1">
      <c r="A7" s="13">
        <v>11010000</v>
      </c>
      <c r="B7" s="14" t="s">
        <v>10</v>
      </c>
      <c r="C7" s="15">
        <v>14870</v>
      </c>
      <c r="D7" s="15">
        <v>18857.8</v>
      </c>
      <c r="E7" s="15">
        <f>D7/C7*100</f>
        <v>126.81775386684599</v>
      </c>
    </row>
    <row r="8" spans="1:5" s="32" customFormat="1" ht="39" customHeight="1" thickBot="1">
      <c r="A8" s="16" t="s">
        <v>22</v>
      </c>
      <c r="B8" s="17" t="s">
        <v>21</v>
      </c>
      <c r="C8" s="36"/>
      <c r="D8" s="36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150</v>
      </c>
      <c r="D9" s="11">
        <f>D10+D12+D11</f>
        <v>497.69999999999993</v>
      </c>
      <c r="E9" s="12">
        <f>D9/C9*100</f>
        <v>331.79999999999995</v>
      </c>
    </row>
    <row r="10" spans="1:5" s="32" customFormat="1" ht="41.25" customHeight="1">
      <c r="A10" s="30" t="s">
        <v>24</v>
      </c>
      <c r="B10" s="31" t="s">
        <v>25</v>
      </c>
      <c r="C10" s="15"/>
      <c r="D10" s="15">
        <v>45.2</v>
      </c>
      <c r="E10" s="39"/>
    </row>
    <row r="11" spans="1:5" s="32" customFormat="1" ht="28.5" customHeight="1">
      <c r="A11" s="37" t="s">
        <v>30</v>
      </c>
      <c r="B11" s="38" t="s">
        <v>31</v>
      </c>
      <c r="C11" s="39">
        <v>90</v>
      </c>
      <c r="D11" s="39">
        <v>133.1</v>
      </c>
      <c r="E11" s="39">
        <f>D11/C11*100</f>
        <v>147.88888888888889</v>
      </c>
    </row>
    <row r="12" spans="1:5" s="32" customFormat="1" ht="28.5" customHeight="1" thickBot="1">
      <c r="A12" s="40" t="s">
        <v>28</v>
      </c>
      <c r="B12" s="41" t="s">
        <v>29</v>
      </c>
      <c r="C12" s="36">
        <v>60</v>
      </c>
      <c r="D12" s="36">
        <v>319.4</v>
      </c>
      <c r="E12" s="39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5"/>
      <c r="E14" s="15"/>
    </row>
    <row r="15" spans="1:5" s="32" customFormat="1" ht="19.5" thickBot="1">
      <c r="A15" s="18"/>
      <c r="B15" s="19" t="s">
        <v>8</v>
      </c>
      <c r="C15" s="35">
        <f>C6+C9+C13</f>
        <v>15020</v>
      </c>
      <c r="D15" s="35">
        <f>D6+D9+D13</f>
        <v>19390.9</v>
      </c>
      <c r="E15" s="20">
        <f aca="true" t="shared" si="0" ref="E15:E21">D15/C15*100</f>
        <v>129.10053262316913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217893.59999999998</v>
      </c>
      <c r="D16" s="11">
        <f>D17+D20+D18+D19</f>
        <v>213491.80000000002</v>
      </c>
      <c r="E16" s="11">
        <f t="shared" si="0"/>
        <v>97.97983970157914</v>
      </c>
    </row>
    <row r="17" spans="1:5" s="32" customFormat="1" ht="24.75" customHeight="1">
      <c r="A17" s="21">
        <v>41020000</v>
      </c>
      <c r="B17" s="22" t="s">
        <v>45</v>
      </c>
      <c r="C17" s="23">
        <v>5786.5</v>
      </c>
      <c r="D17" s="23">
        <v>5400.7</v>
      </c>
      <c r="E17" s="23">
        <f t="shared" si="0"/>
        <v>93.33275727987557</v>
      </c>
    </row>
    <row r="18" spans="1:5" s="32" customFormat="1" ht="24.75" customHeight="1">
      <c r="A18" s="24">
        <v>41030000</v>
      </c>
      <c r="B18" s="25" t="s">
        <v>46</v>
      </c>
      <c r="C18" s="26">
        <v>35274.4</v>
      </c>
      <c r="D18" s="26">
        <v>35274.4</v>
      </c>
      <c r="E18" s="26">
        <f t="shared" si="0"/>
        <v>100</v>
      </c>
    </row>
    <row r="19" spans="1:5" s="32" customFormat="1" ht="24.75" customHeight="1">
      <c r="A19" s="24">
        <v>41040000</v>
      </c>
      <c r="B19" s="46" t="s">
        <v>47</v>
      </c>
      <c r="C19" s="47">
        <v>5353.8</v>
      </c>
      <c r="D19" s="47">
        <v>5111.1</v>
      </c>
      <c r="E19" s="26">
        <f t="shared" si="0"/>
        <v>95.46677126526953</v>
      </c>
    </row>
    <row r="20" spans="1:5" s="32" customFormat="1" ht="25.5" customHeight="1" thickBot="1">
      <c r="A20" s="24">
        <v>41050000</v>
      </c>
      <c r="B20" s="25" t="s">
        <v>48</v>
      </c>
      <c r="C20" s="26">
        <v>171478.9</v>
      </c>
      <c r="D20" s="26">
        <v>167705.6</v>
      </c>
      <c r="E20" s="26">
        <f t="shared" si="0"/>
        <v>97.79955434750282</v>
      </c>
    </row>
    <row r="21" spans="1:5" s="32" customFormat="1" ht="29.25" customHeight="1" thickBot="1">
      <c r="A21" s="27"/>
      <c r="B21" s="28" t="s">
        <v>9</v>
      </c>
      <c r="C21" s="29">
        <f>C16+C15</f>
        <v>232913.59999999998</v>
      </c>
      <c r="D21" s="29">
        <f>D16+D15</f>
        <v>232882.7</v>
      </c>
      <c r="E21" s="20">
        <f t="shared" si="0"/>
        <v>99.98673327791938</v>
      </c>
    </row>
    <row r="22" spans="1:5" ht="41.25" customHeight="1" thickBot="1">
      <c r="A22" s="5"/>
      <c r="B22" s="42" t="s">
        <v>27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1" t="s">
        <v>11</v>
      </c>
      <c r="B23" s="62"/>
      <c r="C23" s="62"/>
      <c r="D23" s="62"/>
      <c r="E23" s="63"/>
    </row>
    <row r="24" spans="1:5" ht="22.5" customHeight="1">
      <c r="A24" s="48" t="s">
        <v>32</v>
      </c>
      <c r="B24" s="49" t="s">
        <v>12</v>
      </c>
      <c r="C24" s="64">
        <v>1910.722</v>
      </c>
      <c r="D24" s="64">
        <v>1387.379</v>
      </c>
      <c r="E24" s="50">
        <f t="shared" si="1"/>
        <v>72.61019656444003</v>
      </c>
    </row>
    <row r="25" spans="1:5" ht="30" customHeight="1">
      <c r="A25" s="48" t="s">
        <v>33</v>
      </c>
      <c r="B25" s="49" t="s">
        <v>13</v>
      </c>
      <c r="C25" s="64">
        <v>45863.39</v>
      </c>
      <c r="D25" s="64">
        <v>38172.09</v>
      </c>
      <c r="E25" s="50">
        <f t="shared" si="1"/>
        <v>83.2299792928521</v>
      </c>
    </row>
    <row r="26" spans="1:5" ht="19.5" customHeight="1">
      <c r="A26" s="48" t="s">
        <v>34</v>
      </c>
      <c r="B26" s="49" t="s">
        <v>14</v>
      </c>
      <c r="C26" s="64">
        <v>35578.33299</v>
      </c>
      <c r="D26" s="64">
        <v>29570.986</v>
      </c>
      <c r="E26" s="50">
        <f t="shared" si="1"/>
        <v>83.11515328250908</v>
      </c>
    </row>
    <row r="27" spans="1:5" ht="25.5" customHeight="1">
      <c r="A27" s="48" t="s">
        <v>35</v>
      </c>
      <c r="B27" s="49" t="s">
        <v>19</v>
      </c>
      <c r="C27" s="64">
        <v>155777.848</v>
      </c>
      <c r="D27" s="64">
        <v>152664.35</v>
      </c>
      <c r="E27" s="50">
        <f t="shared" si="1"/>
        <v>98.00132172836283</v>
      </c>
    </row>
    <row r="28" spans="1:5" ht="25.5" customHeight="1">
      <c r="A28" s="48" t="s">
        <v>36</v>
      </c>
      <c r="B28" s="49" t="s">
        <v>15</v>
      </c>
      <c r="C28" s="64">
        <v>2736.43</v>
      </c>
      <c r="D28" s="64">
        <v>1769.541</v>
      </c>
      <c r="E28" s="50">
        <f>IF(C28=0,"",IF(D28/C28*100&gt;=200,"В/100",D28/C28*100))</f>
        <v>64.66604298301071</v>
      </c>
    </row>
    <row r="29" spans="1:5" ht="25.5" customHeight="1">
      <c r="A29" s="48" t="s">
        <v>37</v>
      </c>
      <c r="B29" s="49" t="s">
        <v>16</v>
      </c>
      <c r="C29" s="64">
        <v>679.538</v>
      </c>
      <c r="D29" s="64">
        <v>546.838</v>
      </c>
      <c r="E29" s="50">
        <f>IF(C29=0,"",IF(D29/C29*100&gt;=200,"В/100",D29/C29*100))</f>
        <v>80.47202658276652</v>
      </c>
    </row>
    <row r="30" spans="1:5" ht="21" customHeight="1">
      <c r="A30" s="48" t="s">
        <v>38</v>
      </c>
      <c r="B30" s="49" t="s">
        <v>26</v>
      </c>
      <c r="C30" s="64">
        <v>30</v>
      </c>
      <c r="D30" s="64">
        <v>20.72</v>
      </c>
      <c r="E30" s="50">
        <f t="shared" si="1"/>
        <v>69.06666666666666</v>
      </c>
    </row>
    <row r="31" spans="1:5" ht="24" customHeight="1">
      <c r="A31" s="48" t="s">
        <v>52</v>
      </c>
      <c r="B31" s="49" t="s">
        <v>51</v>
      </c>
      <c r="C31" s="64">
        <v>55</v>
      </c>
      <c r="D31" s="64"/>
      <c r="E31" s="50">
        <f t="shared" si="1"/>
        <v>0</v>
      </c>
    </row>
    <row r="32" spans="1:5" ht="30" customHeight="1">
      <c r="A32" s="48" t="s">
        <v>39</v>
      </c>
      <c r="B32" s="49" t="s">
        <v>50</v>
      </c>
      <c r="C32" s="65">
        <v>175</v>
      </c>
      <c r="D32" s="64"/>
      <c r="E32" s="50">
        <f t="shared" si="1"/>
        <v>0</v>
      </c>
    </row>
    <row r="33" spans="1:5" ht="29.25" customHeight="1" thickBot="1">
      <c r="A33" s="16" t="s">
        <v>49</v>
      </c>
      <c r="B33" s="51" t="s">
        <v>17</v>
      </c>
      <c r="C33" s="66">
        <v>6238.44</v>
      </c>
      <c r="D33" s="64">
        <v>5465.549</v>
      </c>
      <c r="E33" s="52">
        <f t="shared" si="1"/>
        <v>87.61082898929861</v>
      </c>
    </row>
    <row r="34" spans="1:5" s="33" customFormat="1" ht="23.25" customHeight="1" thickBot="1">
      <c r="A34" s="53"/>
      <c r="B34" s="54" t="s">
        <v>18</v>
      </c>
      <c r="C34" s="55">
        <f>SUM(C24:C33)</f>
        <v>249044.70098999998</v>
      </c>
      <c r="D34" s="56">
        <f>SUM(D24:D33)</f>
        <v>229597.45299999998</v>
      </c>
      <c r="E34" s="44">
        <f t="shared" si="1"/>
        <v>92.19126208560411</v>
      </c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2018-03-26T12:50:24Z</cp:lastPrinted>
  <dcterms:created xsi:type="dcterms:W3CDTF">2015-04-06T06:03:14Z</dcterms:created>
  <dcterms:modified xsi:type="dcterms:W3CDTF">2018-05-29T11:12:20Z</dcterms:modified>
  <cp:category/>
  <cp:version/>
  <cp:contentType/>
  <cp:contentStatus/>
</cp:coreProperties>
</file>